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14625" activeTab="0"/>
  </bookViews>
  <sheets>
    <sheet name="Исполнение по КВСР" sheetId="1" r:id="rId1"/>
  </sheets>
  <definedNames>
    <definedName name="_xlnm.Print_Titles" localSheetId="0">'Исполнение по КВСР'!$10:$12</definedName>
  </definedNames>
  <calcPr fullCalcOnLoad="1"/>
</workbook>
</file>

<file path=xl/sharedStrings.xml><?xml version="1.0" encoding="utf-8"?>
<sst xmlns="http://schemas.openxmlformats.org/spreadsheetml/2006/main" count="38" uniqueCount="38">
  <si>
    <t>Социальное обеспечение населения</t>
  </si>
  <si>
    <t>Социальная политика</t>
  </si>
  <si>
    <t>Культура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</si>
  <si>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</si>
  <si>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</si>
  <si>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</si>
  <si>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</si>
  <si>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</si>
  <si>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</si>
  <si>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</si>
  <si>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</si>
  <si>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</si>
  <si>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</si>
  <si>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</si>
  <si>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</si>
  <si>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</si>
  <si>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</si>
  <si>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</si>
  <si>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</si>
  <si>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</si>
  <si>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</si>
  <si>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</si>
  <si>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</si>
  <si>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</si>
  <si>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</si>
  <si>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к решению Совета депутатов</t>
  </si>
  <si>
    <t xml:space="preserve"> сельского поселения Полноват</t>
  </si>
  <si>
    <t>Р А С Х О Д Ы</t>
  </si>
  <si>
    <t>Всего:</t>
  </si>
  <si>
    <t>Утверждено, рублей</t>
  </si>
  <si>
    <t>Исполнено, рублей</t>
  </si>
  <si>
    <t>Н а и м е н о в а н и е</t>
  </si>
  <si>
    <t xml:space="preserve"> % исполне-ния</t>
  </si>
  <si>
    <t>____________</t>
  </si>
  <si>
    <t>Культура, кинематография</t>
  </si>
  <si>
    <t xml:space="preserve"> бюджета сельского поселения Полноват за 2016 год по разделам и подразделам  классификации расходов бюджетов</t>
  </si>
  <si>
    <t xml:space="preserve">      от 11 мая 2017 года № 23     </t>
  </si>
  <si>
    <t>ПРИЛОЖЕНИЕ  № 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</si>
</sst>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;0.00"/>
    <numFmt numFmtId="165" formatCode="000"/>
    <numFmt numFmtId="166" formatCode="0000000"/>
    <numFmt numFmtId="167" formatCode="00"/>
    <numFmt numFmtId="168" formatCode="#,##0.0;[Red]\-#,##0.0;0.0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4" fillId="0" borderId="0" xfId="52" applyNumberFormat="1" applyFont="1" applyFill="1" applyAlignment="1" applyProtection="1">
      <alignment horizontal="centerContinuous"/>
      <protection hidden="1"/>
    </xf>
    <xf numFmtId="165" fontId="4" fillId="0" borderId="10" xfId="52" applyNumberFormat="1" applyFont="1" applyFill="1" applyBorder="1" applyAlignment="1" applyProtection="1">
      <alignment vertical="top" wrapText="1"/>
      <protection hidden="1"/>
    </xf>
    <xf numFmtId="165" fontId="3" fillId="0" borderId="10" xfId="52" applyNumberFormat="1" applyFont="1" applyFill="1" applyBorder="1" applyAlignment="1" applyProtection="1">
      <alignment vertical="top" wrapText="1"/>
      <protection hidden="1"/>
    </xf>
    <xf numFmtId="164" fontId="4" fillId="0" borderId="10" xfId="52" applyNumberFormat="1" applyFont="1" applyFill="1" applyBorder="1" applyAlignment="1" applyProtection="1">
      <alignment vertical="center"/>
      <protection hidden="1"/>
    </xf>
    <xf numFmtId="168" fontId="4" fillId="0" borderId="10" xfId="52" applyNumberFormat="1" applyFont="1" applyFill="1" applyBorder="1" applyAlignment="1" applyProtection="1">
      <alignment vertical="center"/>
      <protection hidden="1"/>
    </xf>
    <xf numFmtId="164" fontId="3" fillId="0" borderId="10" xfId="52" applyNumberFormat="1" applyFont="1" applyFill="1" applyBorder="1" applyAlignment="1" applyProtection="1">
      <alignment vertical="center"/>
      <protection hidden="1"/>
    </xf>
    <xf numFmtId="168" fontId="3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 vertical="center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0" fontId="5" fillId="0" borderId="0" xfId="52" applyFont="1">
      <alignment/>
      <protection/>
    </xf>
    <xf numFmtId="0" fontId="3" fillId="0" borderId="0" xfId="0" applyFont="1" applyAlignment="1">
      <alignment horizontal="center" vertical="top"/>
    </xf>
    <xf numFmtId="0" fontId="3" fillId="0" borderId="0" xfId="52" applyFont="1">
      <alignment/>
      <protection/>
    </xf>
    <xf numFmtId="0" fontId="5" fillId="0" borderId="0" xfId="52" applyFont="1" applyBorder="1" applyProtection="1">
      <alignment/>
      <protection hidden="1"/>
    </xf>
    <xf numFmtId="0" fontId="5" fillId="0" borderId="0" xfId="52" applyFont="1" applyProtection="1">
      <alignment/>
      <protection hidden="1"/>
    </xf>
    <xf numFmtId="0" fontId="4" fillId="0" borderId="0" xfId="0" applyFont="1" applyAlignment="1">
      <alignment horizontal="center" vertical="top" wrapText="1" shrinkToFi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wrapText="1"/>
    </xf>
    <xf numFmtId="16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40"/>
  <sheetViews>
    <sheetView showGridLines="0" tabSelected="1" view="pageBreakPreview" zoomScaleSheetLayoutView="100" zoomScalePageLayoutView="0" workbookViewId="0" topLeftCell="A1">
      <selection activeCell="D1" sqref="D1:F1"/>
    </sheetView>
  </sheetViews>
  <sheetFormatPr defaultColWidth="9.140625" defaultRowHeight="15"/>
  <cols>
    <col min="1" max="1" width="44.00390625" style="1" customWidth="1"/>
    <col min="2" max="3" width="4.7109375" style="1" customWidth="1"/>
    <col min="4" max="5" width="16.00390625" style="1" customWidth="1"/>
    <col min="6" max="6" width="11.140625" style="1" customWidth="1"/>
    <col min="7" max="16384" width="9.140625" style="1" customWidth="1"/>
  </cols>
  <sheetData>
    <row r="1" spans="4:6" s="11" customFormat="1" ht="15.75">
      <c r="D1" s="26" t="s">
        <v>37</v>
      </c>
      <c r="E1" s="26"/>
      <c r="F1" s="26"/>
    </row>
    <row r="2" spans="4:6" s="11" customFormat="1" ht="15.75">
      <c r="D2" s="26" t="s">
        <v>25</v>
      </c>
      <c r="E2" s="26"/>
      <c r="F2" s="26"/>
    </row>
    <row r="3" spans="4:6" s="11" customFormat="1" ht="15.75">
      <c r="D3" s="26" t="s">
        <v>26</v>
      </c>
      <c r="E3" s="26"/>
      <c r="F3" s="26"/>
    </row>
    <row r="4" spans="4:6" s="11" customFormat="1" ht="15.75">
      <c r="D4" s="26" t="s">
        <v>36</v>
      </c>
      <c r="E4" s="26"/>
      <c r="F4" s="26"/>
    </row>
    <row r="5" spans="2:6" s="11" customFormat="1" ht="15.75">
      <c r="B5" s="13"/>
      <c r="C5" s="13"/>
      <c r="D5" s="13"/>
      <c r="E5" s="12"/>
      <c r="F5" s="12"/>
    </row>
    <row r="6" spans="2:6" s="11" customFormat="1" ht="15.75">
      <c r="B6" s="13"/>
      <c r="C6" s="13"/>
      <c r="D6" s="13"/>
      <c r="E6" s="12"/>
      <c r="F6" s="12"/>
    </row>
    <row r="7" spans="1:6" s="11" customFormat="1" ht="15.75">
      <c r="A7" s="22" t="s">
        <v>27</v>
      </c>
      <c r="B7" s="22"/>
      <c r="C7" s="22"/>
      <c r="D7" s="22"/>
      <c r="E7" s="22"/>
      <c r="F7" s="22"/>
    </row>
    <row r="8" spans="1:6" s="11" customFormat="1" ht="34.5" customHeight="1">
      <c r="A8" s="23" t="s">
        <v>35</v>
      </c>
      <c r="B8" s="23"/>
      <c r="C8" s="23"/>
      <c r="D8" s="23"/>
      <c r="E8" s="23"/>
      <c r="F8" s="23"/>
    </row>
    <row r="9" spans="1:6" s="11" customFormat="1" ht="15.75">
      <c r="A9" s="2"/>
      <c r="B9" s="16"/>
      <c r="C9" s="16"/>
      <c r="D9" s="16"/>
      <c r="E9" s="16"/>
      <c r="F9" s="16"/>
    </row>
    <row r="10" spans="1:6" s="11" customFormat="1" ht="15.75" customHeight="1">
      <c r="A10" s="27" t="s">
        <v>31</v>
      </c>
      <c r="B10" s="28" t="s">
        <v>24</v>
      </c>
      <c r="C10" s="28" t="s">
        <v>23</v>
      </c>
      <c r="D10" s="24" t="s">
        <v>29</v>
      </c>
      <c r="E10" s="24" t="s">
        <v>30</v>
      </c>
      <c r="F10" s="25" t="s">
        <v>32</v>
      </c>
    </row>
    <row r="11" spans="1:6" s="11" customFormat="1" ht="54" customHeight="1">
      <c r="A11" s="27"/>
      <c r="B11" s="28"/>
      <c r="C11" s="28"/>
      <c r="D11" s="24"/>
      <c r="E11" s="24"/>
      <c r="F11" s="25"/>
    </row>
    <row r="12" spans="1:6" s="11" customFormat="1" ht="15" customHeight="1">
      <c r="A12" s="17">
        <v>1</v>
      </c>
      <c r="B12" s="17">
        <v>2</v>
      </c>
      <c r="C12" s="17">
        <v>3</v>
      </c>
      <c r="D12" s="18">
        <v>4</v>
      </c>
      <c r="E12" s="18">
        <v>5</v>
      </c>
      <c r="F12" s="18">
        <v>6</v>
      </c>
    </row>
    <row r="13" spans="1:6" s="11" customFormat="1" ht="15.75">
      <c r="A13" s="3" t="s">
        <v>22</v>
      </c>
      <c r="B13" s="19">
        <v>1</v>
      </c>
      <c r="C13" s="19">
        <v>0</v>
      </c>
      <c r="D13" s="5">
        <f>D14+D15+D16+D17+D18</f>
        <v>13108036.73</v>
      </c>
      <c r="E13" s="5">
        <f>E14+E15+E16+E17+E18</f>
        <v>12944451.319999998</v>
      </c>
      <c r="F13" s="6">
        <f aca="true" t="shared" si="0" ref="F13:F37">E13/D13*100</f>
        <v>98.75202203526324</v>
      </c>
    </row>
    <row r="14" spans="1:6" s="11" customFormat="1" ht="50.25" customHeight="1">
      <c r="A14" s="4" t="s">
        <v>21</v>
      </c>
      <c r="B14" s="20">
        <v>1</v>
      </c>
      <c r="C14" s="20">
        <v>2</v>
      </c>
      <c r="D14" s="7">
        <v>1810199.91</v>
      </c>
      <c r="E14" s="7">
        <v>1806356.53</v>
      </c>
      <c r="F14" s="8">
        <f t="shared" si="0"/>
        <v>99.78768201352966</v>
      </c>
    </row>
    <row r="15" spans="1:6" s="11" customFormat="1" ht="78.75">
      <c r="A15" s="4" t="s">
        <v>20</v>
      </c>
      <c r="B15" s="20">
        <v>1</v>
      </c>
      <c r="C15" s="20">
        <v>3</v>
      </c>
      <c r="D15" s="7">
        <v>10000</v>
      </c>
      <c r="E15" s="7">
        <v>10000</v>
      </c>
      <c r="F15" s="8">
        <f t="shared" si="0"/>
        <v>100</v>
      </c>
    </row>
    <row r="16" spans="1:6" s="11" customFormat="1" ht="78.75">
      <c r="A16" s="4" t="s">
        <v>19</v>
      </c>
      <c r="B16" s="20">
        <v>1</v>
      </c>
      <c r="C16" s="20">
        <v>4</v>
      </c>
      <c r="D16" s="7">
        <v>8460735.39</v>
      </c>
      <c r="E16" s="7">
        <v>8436645.85</v>
      </c>
      <c r="F16" s="8">
        <f t="shared" si="0"/>
        <v>99.71527841387791</v>
      </c>
    </row>
    <row r="17" spans="1:6" s="11" customFormat="1" ht="15.75">
      <c r="A17" s="4" t="s">
        <v>18</v>
      </c>
      <c r="B17" s="20">
        <v>1</v>
      </c>
      <c r="C17" s="20">
        <v>11</v>
      </c>
      <c r="D17" s="7">
        <v>100000</v>
      </c>
      <c r="E17" s="7">
        <v>0</v>
      </c>
      <c r="F17" s="8">
        <f t="shared" si="0"/>
        <v>0</v>
      </c>
    </row>
    <row r="18" spans="1:6" s="11" customFormat="1" ht="15.75">
      <c r="A18" s="4" t="s">
        <v>17</v>
      </c>
      <c r="B18" s="20">
        <v>1</v>
      </c>
      <c r="C18" s="20">
        <v>13</v>
      </c>
      <c r="D18" s="7">
        <v>2727101.43</v>
      </c>
      <c r="E18" s="7">
        <v>2691448.94</v>
      </c>
      <c r="F18" s="8">
        <f t="shared" si="0"/>
        <v>98.69265992061028</v>
      </c>
    </row>
    <row r="19" spans="1:6" s="11" customFormat="1" ht="15.75">
      <c r="A19" s="3" t="s">
        <v>16</v>
      </c>
      <c r="B19" s="19">
        <v>2</v>
      </c>
      <c r="C19" s="19">
        <v>0</v>
      </c>
      <c r="D19" s="5">
        <f>D20</f>
        <v>164000</v>
      </c>
      <c r="E19" s="5">
        <f>E20</f>
        <v>164000</v>
      </c>
      <c r="F19" s="6">
        <f t="shared" si="0"/>
        <v>100</v>
      </c>
    </row>
    <row r="20" spans="1:6" s="11" customFormat="1" ht="31.5">
      <c r="A20" s="4" t="s">
        <v>15</v>
      </c>
      <c r="B20" s="20">
        <v>2</v>
      </c>
      <c r="C20" s="20">
        <v>3</v>
      </c>
      <c r="D20" s="7">
        <v>164000</v>
      </c>
      <c r="E20" s="7">
        <v>164000</v>
      </c>
      <c r="F20" s="8">
        <f t="shared" si="0"/>
        <v>100</v>
      </c>
    </row>
    <row r="21" spans="1:6" s="11" customFormat="1" ht="31.5">
      <c r="A21" s="3" t="s">
        <v>14</v>
      </c>
      <c r="B21" s="19">
        <v>3</v>
      </c>
      <c r="C21" s="19">
        <v>0</v>
      </c>
      <c r="D21" s="5">
        <f>D22+D23+D24</f>
        <v>122000</v>
      </c>
      <c r="E21" s="5">
        <f>E22+E23+E24</f>
        <v>122000</v>
      </c>
      <c r="F21" s="6">
        <f t="shared" si="0"/>
        <v>100</v>
      </c>
    </row>
    <row r="22" spans="1:6" s="11" customFormat="1" ht="15.75">
      <c r="A22" s="4" t="s">
        <v>13</v>
      </c>
      <c r="B22" s="20">
        <v>3</v>
      </c>
      <c r="C22" s="20">
        <v>4</v>
      </c>
      <c r="D22" s="7">
        <v>46400</v>
      </c>
      <c r="E22" s="7">
        <v>46400</v>
      </c>
      <c r="F22" s="8">
        <f t="shared" si="0"/>
        <v>100</v>
      </c>
    </row>
    <row r="23" spans="1:6" s="11" customFormat="1" ht="63">
      <c r="A23" s="4" t="s">
        <v>12</v>
      </c>
      <c r="B23" s="20">
        <v>3</v>
      </c>
      <c r="C23" s="20">
        <v>9</v>
      </c>
      <c r="D23" s="7">
        <v>30000</v>
      </c>
      <c r="E23" s="7">
        <v>30000</v>
      </c>
      <c r="F23" s="8">
        <f t="shared" si="0"/>
        <v>100</v>
      </c>
    </row>
    <row r="24" spans="1:6" s="11" customFormat="1" ht="47.25">
      <c r="A24" s="4" t="s">
        <v>11</v>
      </c>
      <c r="B24" s="20">
        <v>3</v>
      </c>
      <c r="C24" s="20">
        <v>14</v>
      </c>
      <c r="D24" s="7">
        <v>45600</v>
      </c>
      <c r="E24" s="7">
        <v>45600</v>
      </c>
      <c r="F24" s="8">
        <f t="shared" si="0"/>
        <v>100</v>
      </c>
    </row>
    <row r="25" spans="1:6" s="11" customFormat="1" ht="15.75">
      <c r="A25" s="3" t="s">
        <v>10</v>
      </c>
      <c r="B25" s="19">
        <v>4</v>
      </c>
      <c r="C25" s="19">
        <v>0</v>
      </c>
      <c r="D25" s="5">
        <f>D26+D27+D28</f>
        <v>1376851.7999999998</v>
      </c>
      <c r="E25" s="5">
        <f>E26+E27+E28</f>
        <v>1317041.93</v>
      </c>
      <c r="F25" s="6">
        <f t="shared" si="0"/>
        <v>95.65604155799485</v>
      </c>
    </row>
    <row r="26" spans="1:6" s="11" customFormat="1" ht="15.75">
      <c r="A26" s="4" t="s">
        <v>9</v>
      </c>
      <c r="B26" s="20">
        <v>4</v>
      </c>
      <c r="C26" s="20">
        <v>9</v>
      </c>
      <c r="D26" s="7">
        <v>340000</v>
      </c>
      <c r="E26" s="7">
        <v>321821.67</v>
      </c>
      <c r="F26" s="8">
        <f t="shared" si="0"/>
        <v>94.65343235294117</v>
      </c>
    </row>
    <row r="27" spans="1:6" s="11" customFormat="1" ht="15.75">
      <c r="A27" s="4" t="s">
        <v>8</v>
      </c>
      <c r="B27" s="20">
        <v>4</v>
      </c>
      <c r="C27" s="20">
        <v>10</v>
      </c>
      <c r="D27" s="7">
        <v>381164.36</v>
      </c>
      <c r="E27" s="7">
        <v>370082.24</v>
      </c>
      <c r="F27" s="8">
        <f t="shared" si="0"/>
        <v>97.09256132971089</v>
      </c>
    </row>
    <row r="28" spans="1:6" s="11" customFormat="1" ht="31.5">
      <c r="A28" s="4" t="s">
        <v>7</v>
      </c>
      <c r="B28" s="20">
        <v>4</v>
      </c>
      <c r="C28" s="20">
        <v>12</v>
      </c>
      <c r="D28" s="7">
        <v>655687.44</v>
      </c>
      <c r="E28" s="7">
        <v>625138.02</v>
      </c>
      <c r="F28" s="8">
        <f t="shared" si="0"/>
        <v>95.34085630799945</v>
      </c>
    </row>
    <row r="29" spans="1:6" s="11" customFormat="1" ht="15.75">
      <c r="A29" s="3" t="s">
        <v>6</v>
      </c>
      <c r="B29" s="19">
        <v>5</v>
      </c>
      <c r="C29" s="19">
        <v>0</v>
      </c>
      <c r="D29" s="5">
        <f>D30+D31+D32</f>
        <v>4068990.63</v>
      </c>
      <c r="E29" s="5">
        <f>E30+E31+E32</f>
        <v>3931771.6</v>
      </c>
      <c r="F29" s="6">
        <f t="shared" si="0"/>
        <v>96.62768871994184</v>
      </c>
    </row>
    <row r="30" spans="1:6" s="11" customFormat="1" ht="15.75">
      <c r="A30" s="4" t="s">
        <v>5</v>
      </c>
      <c r="B30" s="20">
        <v>5</v>
      </c>
      <c r="C30" s="20">
        <v>1</v>
      </c>
      <c r="D30" s="7">
        <v>175500</v>
      </c>
      <c r="E30" s="7">
        <v>175476</v>
      </c>
      <c r="F30" s="8">
        <f t="shared" si="0"/>
        <v>99.98632478632479</v>
      </c>
    </row>
    <row r="31" spans="1:6" s="11" customFormat="1" ht="15.75">
      <c r="A31" s="4" t="s">
        <v>4</v>
      </c>
      <c r="B31" s="20">
        <v>5</v>
      </c>
      <c r="C31" s="20">
        <v>2</v>
      </c>
      <c r="D31" s="7">
        <v>2138412.39</v>
      </c>
      <c r="E31" s="7">
        <v>2138412.39</v>
      </c>
      <c r="F31" s="8">
        <f t="shared" si="0"/>
        <v>100</v>
      </c>
    </row>
    <row r="32" spans="1:6" s="11" customFormat="1" ht="15.75">
      <c r="A32" s="4" t="s">
        <v>3</v>
      </c>
      <c r="B32" s="20">
        <v>5</v>
      </c>
      <c r="C32" s="20">
        <v>3</v>
      </c>
      <c r="D32" s="7">
        <v>1755078.24</v>
      </c>
      <c r="E32" s="7">
        <v>1617883.21</v>
      </c>
      <c r="F32" s="8">
        <f t="shared" si="0"/>
        <v>92.18296786586563</v>
      </c>
    </row>
    <row r="33" spans="1:6" s="11" customFormat="1" ht="15.75">
      <c r="A33" s="3" t="s">
        <v>34</v>
      </c>
      <c r="B33" s="19">
        <v>8</v>
      </c>
      <c r="C33" s="19">
        <v>0</v>
      </c>
      <c r="D33" s="5">
        <f>D34</f>
        <v>7602885.78</v>
      </c>
      <c r="E33" s="5">
        <f>E34</f>
        <v>7337681.94</v>
      </c>
      <c r="F33" s="6">
        <f t="shared" si="0"/>
        <v>96.51180028644333</v>
      </c>
    </row>
    <row r="34" spans="1:6" s="11" customFormat="1" ht="15.75">
      <c r="A34" s="4" t="s">
        <v>2</v>
      </c>
      <c r="B34" s="20">
        <v>8</v>
      </c>
      <c r="C34" s="20">
        <v>1</v>
      </c>
      <c r="D34" s="7">
        <v>7602885.78</v>
      </c>
      <c r="E34" s="7">
        <v>7337681.94</v>
      </c>
      <c r="F34" s="8">
        <f t="shared" si="0"/>
        <v>96.51180028644333</v>
      </c>
    </row>
    <row r="35" spans="1:6" s="11" customFormat="1" ht="15.75">
      <c r="A35" s="3" t="s">
        <v>1</v>
      </c>
      <c r="B35" s="19">
        <v>10</v>
      </c>
      <c r="C35" s="19">
        <v>0</v>
      </c>
      <c r="D35" s="5">
        <f>D36</f>
        <v>16000</v>
      </c>
      <c r="E35" s="5">
        <f>E36</f>
        <v>15965</v>
      </c>
      <c r="F35" s="6">
        <f t="shared" si="0"/>
        <v>99.78125</v>
      </c>
    </row>
    <row r="36" spans="1:6" s="11" customFormat="1" ht="15.75">
      <c r="A36" s="4" t="s">
        <v>0</v>
      </c>
      <c r="B36" s="20">
        <v>10</v>
      </c>
      <c r="C36" s="20">
        <v>3</v>
      </c>
      <c r="D36" s="7">
        <v>16000</v>
      </c>
      <c r="E36" s="7">
        <v>15965</v>
      </c>
      <c r="F36" s="8">
        <f t="shared" si="0"/>
        <v>99.78125</v>
      </c>
    </row>
    <row r="37" spans="1:6" s="11" customFormat="1" ht="15.75">
      <c r="A37" s="10" t="s">
        <v>28</v>
      </c>
      <c r="B37" s="9"/>
      <c r="C37" s="9"/>
      <c r="D37" s="5">
        <f>D35+D33+D29+D25+D21+D19+D13</f>
        <v>26458764.94</v>
      </c>
      <c r="E37" s="5">
        <f>E35+E33+E29+E25+E21+E19+E13</f>
        <v>25832911.79</v>
      </c>
      <c r="F37" s="6">
        <f t="shared" si="0"/>
        <v>97.6346093575447</v>
      </c>
    </row>
    <row r="38" spans="1:6" s="11" customFormat="1" ht="12.75" customHeight="1">
      <c r="A38" s="14"/>
      <c r="B38" s="14"/>
      <c r="C38" s="14"/>
      <c r="D38" s="14"/>
      <c r="E38" s="14"/>
      <c r="F38" s="14"/>
    </row>
    <row r="39" spans="1:6" s="11" customFormat="1" ht="12.75" customHeight="1">
      <c r="A39" s="15"/>
      <c r="B39" s="15"/>
      <c r="C39" s="15"/>
      <c r="D39" s="15"/>
      <c r="E39" s="15"/>
      <c r="F39" s="15"/>
    </row>
    <row r="40" spans="1:6" s="11" customFormat="1" ht="15">
      <c r="A40" s="21" t="s">
        <v>33</v>
      </c>
      <c r="B40" s="21"/>
      <c r="C40" s="21"/>
      <c r="D40" s="21"/>
      <c r="E40" s="21"/>
      <c r="F40" s="21"/>
    </row>
    <row r="41" s="11" customFormat="1" ht="15"/>
    <row r="42" s="11" customFormat="1" ht="15"/>
    <row r="43" s="11" customFormat="1" ht="15"/>
    <row r="44" s="11" customFormat="1" ht="15"/>
    <row r="45" s="11" customFormat="1" ht="15"/>
    <row r="46" s="11" customFormat="1" ht="15"/>
    <row r="47" s="11" customFormat="1" ht="15"/>
    <row r="48" s="11" customFormat="1" ht="15"/>
    <row r="49" s="11" customFormat="1" ht="15"/>
    <row r="50" s="11" customFormat="1" ht="15"/>
    <row r="51" s="11" customFormat="1" ht="15"/>
    <row r="52" s="11" customFormat="1" ht="15"/>
    <row r="53" s="11" customFormat="1" ht="15"/>
    <row r="54" s="11" customFormat="1" ht="15"/>
    <row r="55" s="11" customFormat="1" ht="15"/>
    <row r="56" s="11" customFormat="1" ht="15"/>
    <row r="57" s="11" customFormat="1" ht="15"/>
    <row r="58" s="11" customFormat="1" ht="15"/>
    <row r="59" s="11" customFormat="1" ht="15"/>
    <row r="60" s="11" customFormat="1" ht="15"/>
    <row r="61" s="11" customFormat="1" ht="15"/>
    <row r="62" s="11" customFormat="1" ht="15"/>
    <row r="63" s="11" customFormat="1" ht="15"/>
    <row r="64" s="11" customFormat="1" ht="15"/>
    <row r="65" s="11" customFormat="1" ht="15"/>
    <row r="66" s="11" customFormat="1" ht="15"/>
    <row r="67" s="11" customFormat="1" ht="15"/>
    <row r="68" s="11" customFormat="1" ht="15"/>
    <row r="69" s="11" customFormat="1" ht="15"/>
    <row r="70" s="11" customFormat="1" ht="15"/>
    <row r="71" s="11" customFormat="1" ht="15"/>
    <row r="72" s="11" customFormat="1" ht="15"/>
    <row r="73" s="11" customFormat="1" ht="15"/>
    <row r="74" s="11" customFormat="1" ht="15"/>
    <row r="75" s="11" customFormat="1" ht="15"/>
    <row r="76" s="11" customFormat="1" ht="15"/>
    <row r="77" s="11" customFormat="1" ht="15"/>
    <row r="78" s="11" customFormat="1" ht="15"/>
    <row r="79" s="11" customFormat="1" ht="15"/>
    <row r="80" s="11" customFormat="1" ht="15"/>
    <row r="81" s="11" customFormat="1" ht="15"/>
    <row r="82" s="11" customFormat="1" ht="15"/>
    <row r="83" s="11" customFormat="1" ht="15"/>
    <row r="84" s="11" customFormat="1" ht="15"/>
    <row r="85" s="11" customFormat="1" ht="15"/>
    <row r="86" s="11" customFormat="1" ht="15"/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  <row r="123" s="11" customFormat="1" ht="15"/>
    <row r="124" s="11" customFormat="1" ht="15"/>
    <row r="125" s="11" customFormat="1" ht="15"/>
    <row r="126" s="11" customFormat="1" ht="15"/>
    <row r="127" s="11" customFormat="1" ht="15"/>
    <row r="128" s="11" customFormat="1" ht="15"/>
    <row r="129" s="11" customFormat="1" ht="15"/>
    <row r="130" s="11" customFormat="1" ht="15"/>
    <row r="131" s="11" customFormat="1" ht="15"/>
    <row r="132" s="11" customFormat="1" ht="15"/>
    <row r="133" s="11" customFormat="1" ht="15"/>
    <row r="134" s="11" customFormat="1" ht="15"/>
    <row r="135" s="11" customFormat="1" ht="15"/>
    <row r="136" s="11" customFormat="1" ht="15"/>
    <row r="137" s="11" customFormat="1" ht="15"/>
    <row r="138" s="11" customFormat="1" ht="15"/>
    <row r="139" s="11" customFormat="1" ht="15"/>
    <row r="140" s="11" customFormat="1" ht="15"/>
    <row r="141" s="11" customFormat="1" ht="15"/>
    <row r="142" s="11" customFormat="1" ht="15"/>
    <row r="143" s="11" customFormat="1" ht="15"/>
    <row r="144" s="11" customFormat="1" ht="15"/>
    <row r="145" s="11" customFormat="1" ht="15"/>
    <row r="146" s="11" customFormat="1" ht="15"/>
  </sheetData>
  <sheetProtection/>
  <mergeCells count="13">
    <mergeCell ref="D1:F1"/>
    <mergeCell ref="D2:F2"/>
    <mergeCell ref="D3:F3"/>
    <mergeCell ref="D4:F4"/>
    <mergeCell ref="A10:A11"/>
    <mergeCell ref="B10:B11"/>
    <mergeCell ref="C10:C11"/>
    <mergeCell ref="A40:F40"/>
    <mergeCell ref="A7:F7"/>
    <mergeCell ref="A8:F8"/>
    <mergeCell ref="D10:D11"/>
    <mergeCell ref="E10:E11"/>
    <mergeCell ref="F10:F11"/>
  </mergeCells>
  <printOptions/>
  <pageMargins left="1.1811023622047245" right="0.5905511811023623" top="0.984251968503937" bottom="0.7874015748031497" header="0.5118110236220472" footer="0.5118110236220472"/>
  <pageSetup firstPageNumber="1" useFirstPageNumber="1" fitToHeight="0"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1</cp:lastModifiedBy>
  <cp:lastPrinted>2017-04-25T10:29:48Z</cp:lastPrinted>
  <dcterms:created xsi:type="dcterms:W3CDTF">2015-04-03T05:06:43Z</dcterms:created>
  <dcterms:modified xsi:type="dcterms:W3CDTF">2017-05-10T05:55:01Z</dcterms:modified>
  <cp:category/>
  <cp:version/>
  <cp:contentType/>
  <cp:contentStatus/>
</cp:coreProperties>
</file>